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tafa.turkay\Desktop\"/>
    </mc:Choice>
  </mc:AlternateContent>
  <xr:revisionPtr revIDLastSave="0" documentId="13_ncr:1_{D91E4B4F-18C7-4125-93B6-14E26F9F5882}" xr6:coauthVersionLast="36" xr6:coauthVersionMax="36" xr10:uidLastSave="{00000000-0000-0000-0000-000000000000}"/>
  <bookViews>
    <workbookView xWindow="0" yWindow="0" windowWidth="28800" windowHeight="12240" xr2:uid="{069CA083-D9D1-4E2B-87D8-0EFFA62AEECE}"/>
  </bookViews>
  <sheets>
    <sheet name="7" sheetId="1" r:id="rId1"/>
  </sheets>
  <definedNames>
    <definedName name="_xlnm.Print_Area" localSheetId="0">'7'!$A$1:$BA$29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1" i="1" l="1"/>
  <c r="AS21" i="1"/>
  <c r="AZ20" i="1"/>
  <c r="AS20" i="1"/>
  <c r="AZ19" i="1"/>
  <c r="AS19" i="1"/>
  <c r="K19" i="1"/>
  <c r="BA16" i="1"/>
  <c r="AS16" i="1"/>
  <c r="BA15" i="1"/>
  <c r="AS15" i="1"/>
  <c r="BA14" i="1"/>
  <c r="AS14" i="1"/>
  <c r="BA13" i="1"/>
  <c r="AS13" i="1"/>
  <c r="C8" i="1"/>
  <c r="K17" i="1" s="1"/>
  <c r="M7" i="1"/>
  <c r="K18" i="1" s="1"/>
  <c r="C7" i="1"/>
  <c r="K20" i="1" s="1"/>
  <c r="M6" i="1"/>
  <c r="K21" i="1" s="1"/>
  <c r="C6" i="1"/>
  <c r="AF14" i="1" s="1"/>
  <c r="M5" i="1"/>
  <c r="K15" i="1" s="1"/>
  <c r="C5" i="1"/>
  <c r="AF13" i="1" s="1"/>
  <c r="AF20" i="1" l="1"/>
  <c r="AF15" i="1"/>
  <c r="K13" i="1"/>
  <c r="K16" i="1"/>
  <c r="AF19" i="1"/>
  <c r="AF16" i="1"/>
  <c r="AF21" i="1"/>
  <c r="K14" i="1"/>
</calcChain>
</file>

<file path=xl/sharedStrings.xml><?xml version="1.0" encoding="utf-8"?>
<sst xmlns="http://schemas.openxmlformats.org/spreadsheetml/2006/main" count="87" uniqueCount="59">
  <si>
    <t>2025-2026 ÖĞRETİM YILI GENÇ ERKEK</t>
  </si>
  <si>
    <t>FLOOR CURLİNG İL BİRİNCİLİĞİ FİKSTÜRÜ</t>
  </si>
  <si>
    <t>TAKIMLAR</t>
  </si>
  <si>
    <t>KURA SONUCU</t>
  </si>
  <si>
    <t>A1</t>
  </si>
  <si>
    <t>A2</t>
  </si>
  <si>
    <t>A3</t>
  </si>
  <si>
    <t>A4</t>
  </si>
  <si>
    <t>1-</t>
  </si>
  <si>
    <t xml:space="preserve">BU HÜCRELERE KURA ÇEKİMİNE KATILACAK </t>
  </si>
  <si>
    <t>TOBB-OSB Mesleki ve Teknik A.L</t>
  </si>
  <si>
    <t>A GRUBU</t>
  </si>
  <si>
    <t>B GRUBU</t>
  </si>
  <si>
    <t>2-</t>
  </si>
  <si>
    <t>OLAN TAKIMLARI YAZINIZ, KURASINI ÇEKEN TAKIMI</t>
  </si>
  <si>
    <t>15 Temmuz Şehitleri Fen Lisesi</t>
  </si>
  <si>
    <t>3-</t>
  </si>
  <si>
    <t>SAĞDAKİ KURA SONUCU ALNINA YAPIŞTIRINIZ</t>
  </si>
  <si>
    <t>Mimar Sinan Anadolu Lisesi</t>
  </si>
  <si>
    <t>4-</t>
  </si>
  <si>
    <t>Bilge Kağan MTAL</t>
  </si>
  <si>
    <t>5-</t>
  </si>
  <si>
    <t>B1</t>
  </si>
  <si>
    <t>Mehmetçik Anadolu Lisesi</t>
  </si>
  <si>
    <t>B2</t>
  </si>
  <si>
    <t>B3</t>
  </si>
  <si>
    <t>6-</t>
  </si>
  <si>
    <t>Güzel Sanatlar Lisesi</t>
  </si>
  <si>
    <t>7-</t>
  </si>
  <si>
    <t>Atatürk Anadolu Lisesi</t>
  </si>
  <si>
    <t>SIRA</t>
  </si>
  <si>
    <t>TARİH</t>
  </si>
  <si>
    <t>SAAT</t>
  </si>
  <si>
    <t>FİKSTÜR</t>
  </si>
  <si>
    <t>SKOR</t>
  </si>
  <si>
    <t>PUAN</t>
  </si>
  <si>
    <t>ÇEKİÇ</t>
  </si>
  <si>
    <t>A1-A4</t>
  </si>
  <si>
    <t>A2-A3</t>
  </si>
  <si>
    <t>B1-B2</t>
  </si>
  <si>
    <t>A1-A3</t>
  </si>
  <si>
    <t>A4-A2</t>
  </si>
  <si>
    <t>B3-B1</t>
  </si>
  <si>
    <t>A1-A2</t>
  </si>
  <si>
    <t>A3-A4</t>
  </si>
  <si>
    <t>B2-B3</t>
  </si>
  <si>
    <t>4.MAÇLAR</t>
  </si>
  <si>
    <t>A1-B2</t>
  </si>
  <si>
    <t>A GRUBU 1.Sİ - B GRUBU 2.Sİ</t>
  </si>
  <si>
    <t>B1-A2</t>
  </si>
  <si>
    <t>B GRUBU 1.Sİ - A GRUBU 2.Sİ</t>
  </si>
  <si>
    <t>5.MAÇLAR</t>
  </si>
  <si>
    <t>10-11MAĞL</t>
  </si>
  <si>
    <t>10.MAÇ MAĞLUBU - 11. MAÇ MAĞLUBU (3.LÜK-4.LÜK)</t>
  </si>
  <si>
    <t>10-11 GAL</t>
  </si>
  <si>
    <t>10.MAÇ GALİBİ - 11.MAÇ GALİBİ (1.LİK-2.LİK)</t>
  </si>
  <si>
    <t>TURNUVA SONUCU</t>
  </si>
  <si>
    <t>OSMANCIK GRUBUNDAN ÇIKAN OKULLARIN TEVFİK KIŞ SPOR SALONUNDA SAAT:12:30 DA HAZIR OLMALARI GEREKMEKTEDİR.</t>
  </si>
  <si>
    <t>TAKIMLAR
(TEVFİK KIŞ SPOR SALONU)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</si>
</sst>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7" x14ac:knownFonts="1">
    <font>
      <sz val="10"/>
      <name val="Arial Tur"/>
      <charset val="162"/>
    </font>
    <font>
      <sz val="10"/>
      <name val="Arial Tur"/>
      <charset val="162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 applyProtection="1">
      <alignment horizontal="center" vertical="center" wrapText="1" shrinkToFi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ont="1" applyProtection="1"/>
    <xf numFmtId="0" fontId="0" fillId="0" borderId="29" xfId="0" applyBorder="1" applyAlignment="1" applyProtection="1">
      <alignment horizontal="center" vertical="center" wrapText="1" shrinkToFit="1"/>
    </xf>
    <xf numFmtId="0" fontId="0" fillId="0" borderId="2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6" xfId="0" applyFont="1" applyBorder="1" applyProtection="1"/>
    <xf numFmtId="0" fontId="0" fillId="0" borderId="7" xfId="0" applyFont="1" applyBorder="1" applyProtection="1"/>
    <xf numFmtId="0" fontId="0" fillId="0" borderId="8" xfId="0" applyFont="1" applyBorder="1" applyProtection="1"/>
    <xf numFmtId="0" fontId="0" fillId="0" borderId="29" xfId="0" applyFont="1" applyBorder="1" applyProtection="1"/>
    <xf numFmtId="0" fontId="0" fillId="0" borderId="32" xfId="0" applyBorder="1" applyAlignment="1" applyProtection="1">
      <alignment horizontal="center" vertical="center" wrapText="1" shrinkToFit="1"/>
    </xf>
    <xf numFmtId="0" fontId="0" fillId="0" borderId="32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9" xfId="0" applyFont="1" applyBorder="1" applyProtection="1"/>
    <xf numFmtId="0" fontId="0" fillId="0" borderId="2" xfId="0" applyFont="1" applyBorder="1" applyProtection="1"/>
    <xf numFmtId="0" fontId="0" fillId="0" borderId="10" xfId="0" applyFont="1" applyBorder="1" applyProtection="1"/>
    <xf numFmtId="0" fontId="0" fillId="0" borderId="32" xfId="0" applyFont="1" applyBorder="1" applyProtection="1"/>
    <xf numFmtId="0" fontId="0" fillId="0" borderId="11" xfId="0" applyFont="1" applyBorder="1" applyProtection="1"/>
    <xf numFmtId="0" fontId="0" fillId="0" borderId="12" xfId="0" applyFont="1" applyBorder="1" applyProtection="1"/>
    <xf numFmtId="0" fontId="0" fillId="0" borderId="13" xfId="0" applyFont="1" applyBorder="1" applyProtection="1"/>
    <xf numFmtId="0" fontId="0" fillId="0" borderId="38" xfId="0" applyFont="1" applyBorder="1" applyProtection="1"/>
    <xf numFmtId="0" fontId="0" fillId="0" borderId="22" xfId="0" applyBorder="1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0" fontId="0" fillId="7" borderId="32" xfId="0" applyFill="1" applyBorder="1" applyAlignment="1" applyProtection="1">
      <alignment horizontal="center" vertical="center" wrapText="1" shrinkToFit="1"/>
    </xf>
    <xf numFmtId="0" fontId="0" fillId="7" borderId="32" xfId="0" applyFill="1" applyBorder="1" applyAlignment="1" applyProtection="1">
      <alignment horizontal="center"/>
    </xf>
    <xf numFmtId="0" fontId="1" fillId="7" borderId="32" xfId="0" applyFont="1" applyFill="1" applyBorder="1" applyAlignment="1" applyProtection="1">
      <alignment horizontal="center" vertical="center" wrapText="1" shrinkToFit="1"/>
    </xf>
    <xf numFmtId="0" fontId="0" fillId="7" borderId="11" xfId="0" applyFill="1" applyBorder="1" applyAlignment="1" applyProtection="1">
      <alignment horizontal="center"/>
    </xf>
    <xf numFmtId="0" fontId="0" fillId="7" borderId="38" xfId="0" applyFill="1" applyBorder="1" applyAlignment="1" applyProtection="1">
      <alignment horizontal="center" vertical="center" wrapText="1" shrinkToFit="1"/>
    </xf>
    <xf numFmtId="0" fontId="0" fillId="7" borderId="38" xfId="0" applyFill="1" applyBorder="1" applyAlignment="1" applyProtection="1">
      <alignment horizontal="center"/>
    </xf>
    <xf numFmtId="0" fontId="0" fillId="0" borderId="0" xfId="0" applyFill="1" applyProtection="1"/>
    <xf numFmtId="0" fontId="6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6" fillId="6" borderId="2" xfId="0" applyFont="1" applyFill="1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20" fontId="0" fillId="7" borderId="2" xfId="0" applyNumberFormat="1" applyFill="1" applyBorder="1" applyAlignment="1" applyProtection="1">
      <alignment horizontal="center" vertical="center" wrapText="1" shrinkToFit="1"/>
      <protection locked="0"/>
    </xf>
    <xf numFmtId="0" fontId="1" fillId="7" borderId="2" xfId="0" applyFont="1" applyFill="1" applyBorder="1" applyAlignment="1" applyProtection="1">
      <alignment horizontal="center" vertical="center" wrapText="1" shrinkToFit="1"/>
    </xf>
    <xf numFmtId="0" fontId="1" fillId="7" borderId="31" xfId="0" applyFont="1" applyFill="1" applyBorder="1" applyAlignment="1" applyProtection="1">
      <alignment horizontal="center" vertical="center" wrapText="1" shrinkToFit="1"/>
    </xf>
    <xf numFmtId="0" fontId="0" fillId="7" borderId="33" xfId="0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/>
    </xf>
    <xf numFmtId="0" fontId="0" fillId="7" borderId="31" xfId="0" applyFill="1" applyBorder="1" applyAlignment="1" applyProtection="1">
      <alignment horizontal="center"/>
    </xf>
    <xf numFmtId="0" fontId="0" fillId="7" borderId="12" xfId="0" applyFill="1" applyBorder="1" applyAlignment="1" applyProtection="1">
      <alignment horizontal="center" vertical="center" wrapText="1" shrinkToFit="1"/>
      <protection locked="0"/>
    </xf>
    <xf numFmtId="20" fontId="0" fillId="7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12" xfId="0" applyFill="1" applyBorder="1" applyAlignment="1" applyProtection="1">
      <alignment horizontal="center" vertical="center" wrapText="1" shrinkToFit="1"/>
    </xf>
    <xf numFmtId="0" fontId="0" fillId="7" borderId="39" xfId="0" applyFill="1" applyBorder="1" applyAlignment="1" applyProtection="1">
      <alignment horizontal="center" vertical="center" wrapText="1" shrinkToFit="1"/>
    </xf>
    <xf numFmtId="0" fontId="0" fillId="7" borderId="40" xfId="0" applyFill="1" applyBorder="1" applyAlignment="1" applyProtection="1">
      <alignment horizontal="center"/>
    </xf>
    <xf numFmtId="0" fontId="0" fillId="7" borderId="12" xfId="0" applyFill="1" applyBorder="1" applyAlignment="1" applyProtection="1">
      <alignment horizontal="center"/>
    </xf>
    <xf numFmtId="0" fontId="0" fillId="7" borderId="39" xfId="0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 vertical="center" wrapText="1" shrinkToFit="1"/>
    </xf>
    <xf numFmtId="0" fontId="0" fillId="7" borderId="31" xfId="0" applyFill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31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30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35" xfId="0" applyBorder="1" applyAlignment="1" applyProtection="1">
      <alignment horizontal="left" vertical="center" shrinkToFit="1"/>
    </xf>
    <xf numFmtId="0" fontId="0" fillId="0" borderId="36" xfId="0" applyBorder="1" applyAlignment="1" applyProtection="1">
      <alignment horizontal="left" vertical="center" shrinkToFit="1"/>
    </xf>
    <xf numFmtId="0" fontId="0" fillId="0" borderId="37" xfId="0" applyBorder="1" applyAlignment="1" applyProtection="1">
      <alignment horizontal="left" vertical="center" shrinkToFit="1"/>
    </xf>
    <xf numFmtId="0" fontId="0" fillId="6" borderId="15" xfId="0" applyFont="1" applyFill="1" applyBorder="1" applyAlignment="1" applyProtection="1">
      <alignment horizontal="center"/>
    </xf>
    <xf numFmtId="0" fontId="0" fillId="6" borderId="16" xfId="0" applyFont="1" applyFill="1" applyBorder="1" applyAlignment="1" applyProtection="1">
      <alignment horizontal="center"/>
    </xf>
    <xf numFmtId="0" fontId="0" fillId="6" borderId="17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28" xfId="0" applyBorder="1" applyAlignment="1" applyProtection="1">
      <alignment horizontal="center" vertical="center" wrapText="1" shrinkToFit="1"/>
    </xf>
    <xf numFmtId="0" fontId="0" fillId="0" borderId="3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6" fillId="5" borderId="14" xfId="0" applyFont="1" applyFill="1" applyBorder="1" applyAlignment="1" applyProtection="1">
      <alignment horizontal="center" vertical="center" textRotation="90"/>
    </xf>
    <xf numFmtId="0" fontId="6" fillId="5" borderId="18" xfId="0" applyFont="1" applyFill="1" applyBorder="1" applyAlignment="1" applyProtection="1">
      <alignment horizontal="center" vertical="center" textRotation="90"/>
    </xf>
    <xf numFmtId="0" fontId="6" fillId="5" borderId="21" xfId="0" applyFont="1" applyFill="1" applyBorder="1" applyAlignment="1" applyProtection="1">
      <alignment horizontal="center" vertical="center" textRotation="90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 textRotation="180" shrinkToFit="1"/>
    </xf>
    <xf numFmtId="0" fontId="2" fillId="5" borderId="18" xfId="0" applyFont="1" applyFill="1" applyBorder="1" applyAlignment="1" applyProtection="1">
      <alignment horizontal="center" vertical="center" textRotation="180" shrinkToFit="1"/>
    </xf>
    <xf numFmtId="0" fontId="2" fillId="5" borderId="21" xfId="0" applyFont="1" applyFill="1" applyBorder="1" applyAlignment="1" applyProtection="1">
      <alignment horizontal="center" vertical="center" textRotation="180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0" fillId="6" borderId="25" xfId="0" applyFont="1" applyFill="1" applyBorder="1" applyAlignment="1" applyProtection="1">
      <alignment horizontal="center"/>
    </xf>
    <xf numFmtId="0" fontId="0" fillId="6" borderId="26" xfId="0" applyFont="1" applyFill="1" applyBorder="1" applyAlignment="1" applyProtection="1">
      <alignment horizontal="center"/>
    </xf>
    <xf numFmtId="0" fontId="0" fillId="6" borderId="27" xfId="0" applyFont="1" applyFill="1" applyBorder="1" applyAlignment="1" applyProtection="1">
      <alignment horizontal="center"/>
    </xf>
    <xf numFmtId="0" fontId="5" fillId="0" borderId="0" xfId="1" applyFont="1" applyFill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165" fontId="0" fillId="0" borderId="4" xfId="0" applyNumberFormat="1" applyBorder="1" applyAlignment="1" applyProtection="1">
      <alignment horizontal="center" vertical="center" wrapText="1" shrinkToFit="1"/>
      <protection locked="0"/>
    </xf>
    <xf numFmtId="165" fontId="0" fillId="0" borderId="2" xfId="0" applyNumberFormat="1" applyBorder="1" applyAlignment="1" applyProtection="1">
      <alignment horizontal="center" vertical="center" wrapText="1" shrinkToFit="1"/>
      <protection locked="0"/>
    </xf>
    <xf numFmtId="165" fontId="0" fillId="0" borderId="42" xfId="0" applyNumberFormat="1" applyBorder="1" applyAlignment="1" applyProtection="1">
      <alignment horizontal="center" vertical="center" wrapText="1" shrinkToFit="1"/>
      <protection locked="0"/>
    </xf>
    <xf numFmtId="0" fontId="2" fillId="5" borderId="15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7AA4-4EA8-45D5-8591-C0E476DE2BBF}">
  <sheetPr>
    <tabColor rgb="FFC00000"/>
  </sheetPr>
  <dimension ref="A1:BT37"/>
  <sheetViews>
    <sheetView showGridLines="0" tabSelected="1" view="pageBreakPreview" zoomScaleNormal="100" zoomScaleSheetLayoutView="100" workbookViewId="0">
      <selection activeCell="AH24" sqref="AH24"/>
    </sheetView>
  </sheetViews>
  <sheetFormatPr defaultColWidth="3.7109375" defaultRowHeight="15" customHeight="1" x14ac:dyDescent="0.2"/>
  <cols>
    <col min="1" max="1" width="3.7109375" style="3" customWidth="1"/>
    <col min="2" max="3" width="3.7109375" style="2" customWidth="1"/>
    <col min="4" max="4" width="7.28515625" style="2" customWidth="1"/>
    <col min="5" max="30" width="3.7109375" style="2" customWidth="1"/>
    <col min="31" max="31" width="3.28515625" style="2" customWidth="1"/>
    <col min="32" max="32" width="3.7109375" style="2" customWidth="1"/>
    <col min="33" max="16384" width="3.7109375" style="2"/>
  </cols>
  <sheetData>
    <row r="1" spans="1:72" ht="18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"/>
    </row>
    <row r="2" spans="1:72" ht="18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"/>
      <c r="AE2" s="116" t="s">
        <v>2</v>
      </c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7" t="s">
        <v>3</v>
      </c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E2" s="108" t="s">
        <v>4</v>
      </c>
      <c r="BF2" s="108"/>
      <c r="BG2" s="108"/>
      <c r="BH2" s="108"/>
      <c r="BI2" s="108" t="s">
        <v>5</v>
      </c>
      <c r="BJ2" s="108"/>
      <c r="BK2" s="108"/>
      <c r="BL2" s="108"/>
      <c r="BM2" s="108" t="s">
        <v>6</v>
      </c>
      <c r="BN2" s="108"/>
      <c r="BO2" s="108"/>
      <c r="BP2" s="108"/>
      <c r="BQ2" s="108" t="s">
        <v>7</v>
      </c>
      <c r="BR2" s="108"/>
      <c r="BS2" s="108"/>
      <c r="BT2" s="108"/>
    </row>
    <row r="3" spans="1:72" ht="15" customHeight="1" thickBot="1" x14ac:dyDescent="0.25">
      <c r="X3" s="112"/>
      <c r="Y3" s="112"/>
      <c r="Z3" s="112"/>
      <c r="AA3" s="112"/>
      <c r="AE3" s="4" t="s">
        <v>8</v>
      </c>
      <c r="AF3" s="113" t="s">
        <v>9</v>
      </c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5" t="s">
        <v>4</v>
      </c>
      <c r="AR3" s="107" t="s">
        <v>10</v>
      </c>
      <c r="AS3" s="107"/>
      <c r="AT3" s="107"/>
      <c r="AU3" s="107"/>
      <c r="AV3" s="107"/>
      <c r="AW3" s="107"/>
      <c r="AX3" s="107"/>
      <c r="AY3" s="107"/>
      <c r="AZ3" s="107"/>
      <c r="BA3" s="107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</row>
    <row r="4" spans="1:72" ht="15" customHeight="1" thickBot="1" x14ac:dyDescent="0.25">
      <c r="B4" s="78" t="s">
        <v>11</v>
      </c>
      <c r="C4" s="79"/>
      <c r="D4" s="79"/>
      <c r="E4" s="79"/>
      <c r="F4" s="79"/>
      <c r="G4" s="79"/>
      <c r="H4" s="79"/>
      <c r="I4" s="80"/>
      <c r="J4" s="6"/>
      <c r="K4" s="7"/>
      <c r="L4" s="78" t="s">
        <v>12</v>
      </c>
      <c r="M4" s="79"/>
      <c r="N4" s="79"/>
      <c r="O4" s="79"/>
      <c r="P4" s="79"/>
      <c r="Q4" s="79"/>
      <c r="R4" s="79"/>
      <c r="S4" s="80"/>
      <c r="U4" s="114"/>
      <c r="V4" s="114"/>
      <c r="W4" s="114"/>
      <c r="X4" s="114"/>
      <c r="Y4" s="114"/>
      <c r="Z4" s="114"/>
      <c r="AA4" s="114"/>
      <c r="AB4" s="114"/>
      <c r="AC4" s="3"/>
      <c r="AE4" s="4" t="s">
        <v>13</v>
      </c>
      <c r="AF4" s="113" t="s">
        <v>14</v>
      </c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5" t="s">
        <v>5</v>
      </c>
      <c r="AR4" s="107" t="s">
        <v>15</v>
      </c>
      <c r="AS4" s="107"/>
      <c r="AT4" s="107"/>
      <c r="AU4" s="107"/>
      <c r="AV4" s="107"/>
      <c r="AW4" s="107"/>
      <c r="AX4" s="107"/>
      <c r="AY4" s="107"/>
      <c r="AZ4" s="107"/>
      <c r="BA4" s="107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</row>
    <row r="5" spans="1:72" ht="15" customHeight="1" x14ac:dyDescent="0.2">
      <c r="B5" s="8" t="s">
        <v>8</v>
      </c>
      <c r="C5" s="70" t="str">
        <f>AR3</f>
        <v>TOBB-OSB Mesleki ve Teknik A.L</v>
      </c>
      <c r="D5" s="70"/>
      <c r="E5" s="70"/>
      <c r="F5" s="70"/>
      <c r="G5" s="70"/>
      <c r="H5" s="70"/>
      <c r="I5" s="71"/>
      <c r="J5" s="9"/>
      <c r="L5" s="8" t="s">
        <v>8</v>
      </c>
      <c r="M5" s="70" t="str">
        <f>AR7</f>
        <v>Mehmetçik Anadolu Lisesi</v>
      </c>
      <c r="N5" s="70"/>
      <c r="O5" s="70"/>
      <c r="P5" s="70"/>
      <c r="Q5" s="70"/>
      <c r="R5" s="70"/>
      <c r="S5" s="71"/>
      <c r="AE5" s="4" t="s">
        <v>16</v>
      </c>
      <c r="AF5" s="113" t="s">
        <v>17</v>
      </c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5" t="s">
        <v>6</v>
      </c>
      <c r="AR5" s="107" t="s">
        <v>18</v>
      </c>
      <c r="AS5" s="107"/>
      <c r="AT5" s="107"/>
      <c r="AU5" s="107"/>
      <c r="AV5" s="107"/>
      <c r="AW5" s="107"/>
      <c r="AX5" s="107"/>
      <c r="AY5" s="107"/>
      <c r="AZ5" s="107"/>
      <c r="BA5" s="107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</row>
    <row r="6" spans="1:72" ht="15" customHeight="1" x14ac:dyDescent="0.2">
      <c r="B6" s="10" t="s">
        <v>13</v>
      </c>
      <c r="C6" s="102" t="str">
        <f>AR4</f>
        <v>15 Temmuz Şehitleri Fen Lisesi</v>
      </c>
      <c r="D6" s="102"/>
      <c r="E6" s="102"/>
      <c r="F6" s="102"/>
      <c r="G6" s="102"/>
      <c r="H6" s="102"/>
      <c r="I6" s="103"/>
      <c r="J6" s="9"/>
      <c r="L6" s="10" t="s">
        <v>13</v>
      </c>
      <c r="M6" s="102" t="str">
        <f>AR8</f>
        <v>Güzel Sanatlar Lisesi</v>
      </c>
      <c r="N6" s="102"/>
      <c r="O6" s="102"/>
      <c r="P6" s="102"/>
      <c r="Q6" s="102"/>
      <c r="R6" s="102"/>
      <c r="S6" s="103"/>
      <c r="AE6" s="4" t="s">
        <v>19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5" t="s">
        <v>7</v>
      </c>
      <c r="AR6" s="107" t="s">
        <v>20</v>
      </c>
      <c r="AS6" s="107"/>
      <c r="AT6" s="107"/>
      <c r="AU6" s="107"/>
      <c r="AV6" s="107"/>
      <c r="AW6" s="107"/>
      <c r="AX6" s="107"/>
      <c r="AY6" s="107"/>
      <c r="AZ6" s="107"/>
      <c r="BA6" s="107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</row>
    <row r="7" spans="1:72" ht="15" customHeight="1" thickBot="1" x14ac:dyDescent="0.25">
      <c r="B7" s="10" t="s">
        <v>16</v>
      </c>
      <c r="C7" s="102" t="str">
        <f>AR5</f>
        <v>Mimar Sinan Anadolu Lisesi</v>
      </c>
      <c r="D7" s="102"/>
      <c r="E7" s="102"/>
      <c r="F7" s="102"/>
      <c r="G7" s="102"/>
      <c r="H7" s="102"/>
      <c r="I7" s="103"/>
      <c r="J7" s="9"/>
      <c r="L7" s="11" t="s">
        <v>16</v>
      </c>
      <c r="M7" s="104" t="str">
        <f>AR9</f>
        <v>Atatürk Anadolu Lisesi</v>
      </c>
      <c r="N7" s="104"/>
      <c r="O7" s="104"/>
      <c r="P7" s="104"/>
      <c r="Q7" s="104"/>
      <c r="R7" s="104"/>
      <c r="S7" s="105"/>
      <c r="AE7" s="4" t="s">
        <v>21</v>
      </c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5" t="s">
        <v>22</v>
      </c>
      <c r="AR7" s="107" t="s">
        <v>23</v>
      </c>
      <c r="AS7" s="107"/>
      <c r="AT7" s="107"/>
      <c r="AU7" s="107"/>
      <c r="AV7" s="107"/>
      <c r="AW7" s="107"/>
      <c r="AX7" s="107"/>
      <c r="AY7" s="107"/>
      <c r="AZ7" s="107"/>
      <c r="BA7" s="107"/>
      <c r="BE7" s="108" t="s">
        <v>22</v>
      </c>
      <c r="BF7" s="108"/>
      <c r="BG7" s="108"/>
      <c r="BH7" s="108"/>
      <c r="BI7" s="108" t="s">
        <v>24</v>
      </c>
      <c r="BJ7" s="108"/>
      <c r="BK7" s="108"/>
      <c r="BL7" s="108"/>
      <c r="BM7" s="108" t="s">
        <v>25</v>
      </c>
      <c r="BN7" s="108"/>
      <c r="BO7" s="108"/>
      <c r="BP7" s="108"/>
    </row>
    <row r="8" spans="1:72" ht="15" customHeight="1" thickBot="1" x14ac:dyDescent="0.25">
      <c r="B8" s="11" t="s">
        <v>19</v>
      </c>
      <c r="C8" s="104" t="str">
        <f>AR6</f>
        <v>Bilge Kağan MTAL</v>
      </c>
      <c r="D8" s="104"/>
      <c r="E8" s="104"/>
      <c r="F8" s="104"/>
      <c r="G8" s="104"/>
      <c r="H8" s="104"/>
      <c r="I8" s="105"/>
      <c r="J8" s="9"/>
      <c r="AE8" s="4" t="s">
        <v>26</v>
      </c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5" t="s">
        <v>24</v>
      </c>
      <c r="AR8" s="107" t="s">
        <v>27</v>
      </c>
      <c r="AS8" s="107"/>
      <c r="AT8" s="107"/>
      <c r="AU8" s="107"/>
      <c r="AV8" s="107"/>
      <c r="AW8" s="107"/>
      <c r="AX8" s="107"/>
      <c r="AY8" s="107"/>
      <c r="AZ8" s="107"/>
      <c r="BA8" s="107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</row>
    <row r="9" spans="1:72" ht="15" customHeight="1" thickBot="1" x14ac:dyDescent="0.25">
      <c r="B9" s="12"/>
      <c r="C9" s="9"/>
      <c r="D9" s="9"/>
      <c r="E9" s="9"/>
      <c r="F9" s="9"/>
      <c r="G9" s="9"/>
      <c r="H9" s="9"/>
      <c r="I9" s="9"/>
      <c r="J9" s="9"/>
      <c r="AE9" s="4" t="s">
        <v>28</v>
      </c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5" t="s">
        <v>25</v>
      </c>
      <c r="AR9" s="107" t="s">
        <v>29</v>
      </c>
      <c r="AS9" s="107"/>
      <c r="AT9" s="107"/>
      <c r="AU9" s="107"/>
      <c r="AV9" s="107"/>
      <c r="AW9" s="107"/>
      <c r="AX9" s="107"/>
      <c r="AY9" s="107"/>
      <c r="AZ9" s="107"/>
      <c r="BA9" s="107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</row>
    <row r="10" spans="1:72" ht="15.75" customHeight="1" x14ac:dyDescent="0.2">
      <c r="A10" s="87" t="s">
        <v>30</v>
      </c>
      <c r="B10" s="90" t="s">
        <v>31</v>
      </c>
      <c r="C10" s="91"/>
      <c r="D10" s="92"/>
      <c r="E10" s="90" t="s">
        <v>32</v>
      </c>
      <c r="F10" s="92"/>
      <c r="G10" s="90" t="s">
        <v>33</v>
      </c>
      <c r="H10" s="91"/>
      <c r="I10" s="92"/>
      <c r="J10" s="99" t="s">
        <v>34</v>
      </c>
      <c r="K10" s="124" t="s">
        <v>58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2"/>
      <c r="AC10" s="99" t="s">
        <v>34</v>
      </c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</row>
    <row r="11" spans="1:72" ht="15" customHeight="1" thickBot="1" x14ac:dyDescent="0.25">
      <c r="A11" s="88"/>
      <c r="B11" s="93"/>
      <c r="C11" s="94"/>
      <c r="D11" s="95"/>
      <c r="E11" s="93"/>
      <c r="F11" s="95"/>
      <c r="G11" s="93"/>
      <c r="H11" s="94"/>
      <c r="I11" s="95"/>
      <c r="J11" s="100"/>
      <c r="K11" s="93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5"/>
      <c r="AC11" s="100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</row>
    <row r="12" spans="1:72" ht="15" customHeight="1" thickBot="1" x14ac:dyDescent="0.25">
      <c r="A12" s="89"/>
      <c r="B12" s="96"/>
      <c r="C12" s="97"/>
      <c r="D12" s="98"/>
      <c r="E12" s="96"/>
      <c r="F12" s="98"/>
      <c r="G12" s="96"/>
      <c r="H12" s="97"/>
      <c r="I12" s="98"/>
      <c r="J12" s="101"/>
      <c r="K12" s="9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8"/>
      <c r="AC12" s="100"/>
      <c r="AE12" s="78" t="s">
        <v>11</v>
      </c>
      <c r="AF12" s="79"/>
      <c r="AG12" s="79"/>
      <c r="AH12" s="79"/>
      <c r="AI12" s="79"/>
      <c r="AJ12" s="79"/>
      <c r="AK12" s="79"/>
      <c r="AL12" s="80"/>
      <c r="AM12" s="13"/>
      <c r="AN12" s="109" t="s">
        <v>35</v>
      </c>
      <c r="AO12" s="110"/>
      <c r="AP12" s="110"/>
      <c r="AQ12" s="110"/>
      <c r="AR12" s="110"/>
      <c r="AS12" s="111"/>
      <c r="AT12" s="13"/>
      <c r="AU12" s="109" t="s">
        <v>36</v>
      </c>
      <c r="AV12" s="110"/>
      <c r="AW12" s="110"/>
      <c r="AX12" s="110"/>
      <c r="AY12" s="110"/>
      <c r="AZ12" s="110"/>
      <c r="BA12" s="111"/>
    </row>
    <row r="13" spans="1:72" ht="35.1" customHeight="1" thickBot="1" x14ac:dyDescent="0.25">
      <c r="A13" s="125">
        <v>1</v>
      </c>
      <c r="B13" s="121">
        <v>46031</v>
      </c>
      <c r="C13" s="121"/>
      <c r="D13" s="121"/>
      <c r="E13" s="81">
        <v>0.39583333333333331</v>
      </c>
      <c r="F13" s="63"/>
      <c r="G13" s="82" t="s">
        <v>37</v>
      </c>
      <c r="H13" s="82"/>
      <c r="I13" s="83"/>
      <c r="J13" s="14"/>
      <c r="K13" s="84" t="str">
        <f>CONCATENATE(C5," ","-"," ",C8)</f>
        <v>TOBB-OSB Mesleki ve Teknik A.L - Bilge Kağan MTAL</v>
      </c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6"/>
      <c r="AC13" s="15"/>
      <c r="AE13" s="16" t="s">
        <v>8</v>
      </c>
      <c r="AF13" s="69" t="str">
        <f>C5</f>
        <v>TOBB-OSB Mesleki ve Teknik A.L</v>
      </c>
      <c r="AG13" s="70"/>
      <c r="AH13" s="70"/>
      <c r="AI13" s="70"/>
      <c r="AJ13" s="70"/>
      <c r="AK13" s="70"/>
      <c r="AL13" s="71"/>
      <c r="AM13" s="13"/>
      <c r="AN13" s="17"/>
      <c r="AO13" s="18"/>
      <c r="AP13" s="18"/>
      <c r="AQ13" s="18"/>
      <c r="AR13" s="19"/>
      <c r="AS13" s="20">
        <f>SUM(AN13:AR13)</f>
        <v>0</v>
      </c>
      <c r="AT13" s="13"/>
      <c r="AU13" s="17"/>
      <c r="AV13" s="18"/>
      <c r="AW13" s="18"/>
      <c r="AX13" s="18"/>
      <c r="AY13" s="18"/>
      <c r="AZ13" s="19"/>
      <c r="BA13" s="20">
        <f>SUM(AU13:AZ13)</f>
        <v>0</v>
      </c>
    </row>
    <row r="14" spans="1:72" ht="35.1" customHeight="1" thickBot="1" x14ac:dyDescent="0.25">
      <c r="A14" s="126">
        <v>2</v>
      </c>
      <c r="B14" s="122">
        <v>46031</v>
      </c>
      <c r="C14" s="122"/>
      <c r="D14" s="122"/>
      <c r="E14" s="64">
        <v>0.39583333333333331</v>
      </c>
      <c r="F14" s="64"/>
      <c r="G14" s="66" t="s">
        <v>38</v>
      </c>
      <c r="H14" s="66"/>
      <c r="I14" s="67"/>
      <c r="J14" s="21"/>
      <c r="K14" s="46" t="str">
        <f>CONCATENATE(C6," ","-"," ",C7)</f>
        <v>15 Temmuz Şehitleri Fen Lisesi - Mimar Sinan Anadolu Lisesi</v>
      </c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44"/>
      <c r="AC14" s="22"/>
      <c r="AE14" s="23" t="s">
        <v>13</v>
      </c>
      <c r="AF14" s="69" t="str">
        <f t="shared" ref="AF14:AF16" si="0">C6</f>
        <v>15 Temmuz Şehitleri Fen Lisesi</v>
      </c>
      <c r="AG14" s="70"/>
      <c r="AH14" s="70"/>
      <c r="AI14" s="70"/>
      <c r="AJ14" s="70"/>
      <c r="AK14" s="70"/>
      <c r="AL14" s="71"/>
      <c r="AM14" s="13"/>
      <c r="AN14" s="24"/>
      <c r="AO14" s="25"/>
      <c r="AP14" s="25"/>
      <c r="AQ14" s="25"/>
      <c r="AR14" s="26"/>
      <c r="AS14" s="27">
        <f>SUM(AN14:AR14)</f>
        <v>0</v>
      </c>
      <c r="AT14" s="13"/>
      <c r="AU14" s="24"/>
      <c r="AV14" s="25"/>
      <c r="AW14" s="25"/>
      <c r="AX14" s="25"/>
      <c r="AY14" s="25"/>
      <c r="AZ14" s="26"/>
      <c r="BA14" s="27">
        <f>SUM(AU14:AZ14)</f>
        <v>0</v>
      </c>
    </row>
    <row r="15" spans="1:72" ht="35.1" customHeight="1" thickBot="1" x14ac:dyDescent="0.25">
      <c r="A15" s="126">
        <v>3</v>
      </c>
      <c r="B15" s="122">
        <v>46031</v>
      </c>
      <c r="C15" s="122"/>
      <c r="D15" s="122"/>
      <c r="E15" s="64">
        <v>0.39583333333333331</v>
      </c>
      <c r="F15" s="65"/>
      <c r="G15" s="66" t="s">
        <v>39</v>
      </c>
      <c r="H15" s="66"/>
      <c r="I15" s="67"/>
      <c r="J15" s="21"/>
      <c r="K15" s="46" t="str">
        <f>CONCATENATE(M5," ","-"," ",M6)</f>
        <v>Mehmetçik Anadolu Lisesi - Güzel Sanatlar Lisesi</v>
      </c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44"/>
      <c r="AC15" s="22"/>
      <c r="AE15" s="23" t="s">
        <v>16</v>
      </c>
      <c r="AF15" s="69" t="str">
        <f t="shared" si="0"/>
        <v>Mimar Sinan Anadolu Lisesi</v>
      </c>
      <c r="AG15" s="70"/>
      <c r="AH15" s="70"/>
      <c r="AI15" s="70"/>
      <c r="AJ15" s="70"/>
      <c r="AK15" s="70"/>
      <c r="AL15" s="71"/>
      <c r="AM15" s="13"/>
      <c r="AN15" s="24"/>
      <c r="AO15" s="25"/>
      <c r="AP15" s="25"/>
      <c r="AQ15" s="25"/>
      <c r="AR15" s="26"/>
      <c r="AS15" s="27">
        <f>SUM(AN15:AR15)</f>
        <v>0</v>
      </c>
      <c r="AT15" s="13"/>
      <c r="AU15" s="24"/>
      <c r="AV15" s="25"/>
      <c r="AW15" s="25"/>
      <c r="AX15" s="25"/>
      <c r="AY15" s="25"/>
      <c r="AZ15" s="26"/>
      <c r="BA15" s="27">
        <f>SUM(AU15:AZ15)</f>
        <v>0</v>
      </c>
    </row>
    <row r="16" spans="1:72" ht="35.1" customHeight="1" thickBot="1" x14ac:dyDescent="0.25">
      <c r="A16" s="126">
        <v>4</v>
      </c>
      <c r="B16" s="122">
        <v>46031</v>
      </c>
      <c r="C16" s="122"/>
      <c r="D16" s="122"/>
      <c r="E16" s="64">
        <v>0.4375</v>
      </c>
      <c r="F16" s="64"/>
      <c r="G16" s="66" t="s">
        <v>40</v>
      </c>
      <c r="H16" s="66"/>
      <c r="I16" s="67"/>
      <c r="J16" s="21"/>
      <c r="K16" s="46" t="str">
        <f>CONCATENATE(C5," ","-"," ",C7)</f>
        <v>TOBB-OSB Mesleki ve Teknik A.L - Mimar Sinan Anadolu Lisesi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44"/>
      <c r="AC16" s="22"/>
      <c r="AE16" s="23" t="s">
        <v>19</v>
      </c>
      <c r="AF16" s="72" t="str">
        <f t="shared" si="0"/>
        <v>Bilge Kağan MTAL</v>
      </c>
      <c r="AG16" s="73"/>
      <c r="AH16" s="73"/>
      <c r="AI16" s="73"/>
      <c r="AJ16" s="73"/>
      <c r="AK16" s="73"/>
      <c r="AL16" s="74"/>
      <c r="AM16" s="13"/>
      <c r="AN16" s="28"/>
      <c r="AO16" s="29"/>
      <c r="AP16" s="29"/>
      <c r="AQ16" s="29"/>
      <c r="AR16" s="30"/>
      <c r="AS16" s="31">
        <f>SUM(AN16:AR16)</f>
        <v>0</v>
      </c>
      <c r="AT16" s="13"/>
      <c r="AU16" s="28"/>
      <c r="AV16" s="29"/>
      <c r="AW16" s="29"/>
      <c r="AX16" s="29"/>
      <c r="AY16" s="29"/>
      <c r="AZ16" s="30"/>
      <c r="BA16" s="31">
        <f>SUM(AU16:AZ16)</f>
        <v>0</v>
      </c>
    </row>
    <row r="17" spans="1:52" ht="35.1" customHeight="1" thickBot="1" x14ac:dyDescent="0.25">
      <c r="A17" s="126">
        <v>5</v>
      </c>
      <c r="B17" s="122">
        <v>46031</v>
      </c>
      <c r="C17" s="122"/>
      <c r="D17" s="122"/>
      <c r="E17" s="64">
        <v>0.4375</v>
      </c>
      <c r="F17" s="65"/>
      <c r="G17" s="66" t="s">
        <v>41</v>
      </c>
      <c r="H17" s="66"/>
      <c r="I17" s="67"/>
      <c r="J17" s="21"/>
      <c r="K17" s="46" t="str">
        <f>CONCATENATE(C8," ","-"," ",C6)</f>
        <v>Bilge Kağan MTAL - 15 Temmuz Şehitleri Fen Lisesi</v>
      </c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44"/>
      <c r="AC17" s="22"/>
    </row>
    <row r="18" spans="1:52" ht="35.1" customHeight="1" thickBot="1" x14ac:dyDescent="0.25">
      <c r="A18" s="126">
        <v>6</v>
      </c>
      <c r="B18" s="122">
        <v>46031</v>
      </c>
      <c r="C18" s="122"/>
      <c r="D18" s="122"/>
      <c r="E18" s="64">
        <v>0.4375</v>
      </c>
      <c r="F18" s="65"/>
      <c r="G18" s="66" t="s">
        <v>42</v>
      </c>
      <c r="H18" s="66"/>
      <c r="I18" s="67"/>
      <c r="J18" s="21"/>
      <c r="K18" s="46" t="str">
        <f>CONCATENATE(M7," ","-"," ",M5)</f>
        <v>Atatürk Anadolu Lisesi - Mehmetçik Anadolu Lisesi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44"/>
      <c r="AC18" s="22"/>
      <c r="AE18" s="78" t="s">
        <v>12</v>
      </c>
      <c r="AF18" s="79"/>
      <c r="AG18" s="79"/>
      <c r="AH18" s="79"/>
      <c r="AI18" s="79"/>
      <c r="AJ18" s="79"/>
      <c r="AK18" s="79"/>
      <c r="AL18" s="80"/>
      <c r="AN18" s="75" t="s">
        <v>35</v>
      </c>
      <c r="AO18" s="76"/>
      <c r="AP18" s="76"/>
      <c r="AQ18" s="76"/>
      <c r="AR18" s="76"/>
      <c r="AS18" s="77"/>
      <c r="AT18" s="13"/>
      <c r="AU18" s="75" t="s">
        <v>36</v>
      </c>
      <c r="AV18" s="76"/>
      <c r="AW18" s="76"/>
      <c r="AX18" s="76"/>
      <c r="AY18" s="76"/>
      <c r="AZ18" s="77"/>
    </row>
    <row r="19" spans="1:52" ht="35.1" customHeight="1" thickBot="1" x14ac:dyDescent="0.25">
      <c r="A19" s="126">
        <v>7</v>
      </c>
      <c r="B19" s="122">
        <v>46031</v>
      </c>
      <c r="C19" s="122"/>
      <c r="D19" s="122"/>
      <c r="E19" s="64">
        <v>0.47916666666666669</v>
      </c>
      <c r="F19" s="65"/>
      <c r="G19" s="66" t="s">
        <v>43</v>
      </c>
      <c r="H19" s="66"/>
      <c r="I19" s="67"/>
      <c r="J19" s="21"/>
      <c r="K19" s="46" t="str">
        <f>CONCATENATE(C5," ","-"," ",C6)</f>
        <v>TOBB-OSB Mesleki ve Teknik A.L - 15 Temmuz Şehitleri Fen Lisesi</v>
      </c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44"/>
      <c r="AC19" s="22"/>
      <c r="AE19" s="23" t="s">
        <v>8</v>
      </c>
      <c r="AF19" s="69" t="str">
        <f>M5</f>
        <v>Mehmetçik Anadolu Lisesi</v>
      </c>
      <c r="AG19" s="70"/>
      <c r="AH19" s="70"/>
      <c r="AI19" s="70"/>
      <c r="AJ19" s="70"/>
      <c r="AK19" s="70"/>
      <c r="AL19" s="71"/>
      <c r="AN19" s="17"/>
      <c r="AO19" s="18"/>
      <c r="AP19" s="18"/>
      <c r="AQ19" s="18"/>
      <c r="AR19" s="19"/>
      <c r="AS19" s="20">
        <f>SUM(AN19:AR19)</f>
        <v>0</v>
      </c>
      <c r="AT19" s="13"/>
      <c r="AU19" s="17"/>
      <c r="AV19" s="18"/>
      <c r="AW19" s="18"/>
      <c r="AX19" s="18"/>
      <c r="AY19" s="19"/>
      <c r="AZ19" s="20">
        <f>SUM(AU19:AY19)</f>
        <v>0</v>
      </c>
    </row>
    <row r="20" spans="1:52" ht="35.1" customHeight="1" thickBot="1" x14ac:dyDescent="0.25">
      <c r="A20" s="126">
        <v>8</v>
      </c>
      <c r="B20" s="122">
        <v>46031</v>
      </c>
      <c r="C20" s="122"/>
      <c r="D20" s="122"/>
      <c r="E20" s="64">
        <v>0.47916666666666669</v>
      </c>
      <c r="F20" s="65"/>
      <c r="G20" s="66" t="s">
        <v>44</v>
      </c>
      <c r="H20" s="66"/>
      <c r="I20" s="67"/>
      <c r="J20" s="21"/>
      <c r="K20" s="46" t="str">
        <f>CONCATENATE(C7," ","-"," ",C8)</f>
        <v>Mimar Sinan Anadolu Lisesi - Bilge Kağan MTAL</v>
      </c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44"/>
      <c r="AC20" s="22"/>
      <c r="AE20" s="23" t="s">
        <v>13</v>
      </c>
      <c r="AF20" s="69" t="str">
        <f t="shared" ref="AF20:AF21" si="1">M6</f>
        <v>Güzel Sanatlar Lisesi</v>
      </c>
      <c r="AG20" s="70"/>
      <c r="AH20" s="70"/>
      <c r="AI20" s="70"/>
      <c r="AJ20" s="70"/>
      <c r="AK20" s="70"/>
      <c r="AL20" s="71"/>
      <c r="AN20" s="24"/>
      <c r="AO20" s="25"/>
      <c r="AP20" s="25"/>
      <c r="AQ20" s="25"/>
      <c r="AR20" s="26"/>
      <c r="AS20" s="27">
        <f t="shared" ref="AS20:AS21" si="2">SUM(AN20:AR20)</f>
        <v>0</v>
      </c>
      <c r="AT20" s="13"/>
      <c r="AU20" s="24"/>
      <c r="AV20" s="25"/>
      <c r="AW20" s="25"/>
      <c r="AX20" s="25"/>
      <c r="AY20" s="26"/>
      <c r="AZ20" s="27">
        <f t="shared" ref="AZ20:AZ21" si="3">SUM(AU20:AY20)</f>
        <v>0</v>
      </c>
    </row>
    <row r="21" spans="1:52" ht="35.1" customHeight="1" thickBot="1" x14ac:dyDescent="0.25">
      <c r="A21" s="126">
        <v>9</v>
      </c>
      <c r="B21" s="123">
        <v>46031</v>
      </c>
      <c r="C21" s="123"/>
      <c r="D21" s="123"/>
      <c r="E21" s="64">
        <v>0.47916666666666669</v>
      </c>
      <c r="F21" s="65"/>
      <c r="G21" s="66" t="s">
        <v>45</v>
      </c>
      <c r="H21" s="66"/>
      <c r="I21" s="67"/>
      <c r="J21" s="21"/>
      <c r="K21" s="46" t="str">
        <f>CONCATENATE(M6," ","-"," ",M7)</f>
        <v>Güzel Sanatlar Lisesi - Atatürk Anadolu Lisesi</v>
      </c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44"/>
      <c r="AC21" s="22"/>
      <c r="AE21" s="32" t="s">
        <v>16</v>
      </c>
      <c r="AF21" s="72" t="str">
        <f t="shared" si="1"/>
        <v>Atatürk Anadolu Lisesi</v>
      </c>
      <c r="AG21" s="73"/>
      <c r="AH21" s="73"/>
      <c r="AI21" s="73"/>
      <c r="AJ21" s="73"/>
      <c r="AK21" s="73"/>
      <c r="AL21" s="74"/>
      <c r="AN21" s="28"/>
      <c r="AO21" s="29"/>
      <c r="AP21" s="29"/>
      <c r="AQ21" s="29"/>
      <c r="AR21" s="30"/>
      <c r="AS21" s="31">
        <f t="shared" si="2"/>
        <v>0</v>
      </c>
      <c r="AT21" s="13"/>
      <c r="AU21" s="28"/>
      <c r="AV21" s="29"/>
      <c r="AW21" s="29"/>
      <c r="AX21" s="29"/>
      <c r="AY21" s="30"/>
      <c r="AZ21" s="31">
        <f t="shared" si="3"/>
        <v>0</v>
      </c>
    </row>
    <row r="22" spans="1:52" ht="15" customHeight="1" x14ac:dyDescent="0.2">
      <c r="A22" s="33">
        <v>10</v>
      </c>
      <c r="B22" s="47" t="s">
        <v>46</v>
      </c>
      <c r="C22" s="47"/>
      <c r="D22" s="47"/>
      <c r="E22" s="48">
        <v>0</v>
      </c>
      <c r="F22" s="47"/>
      <c r="G22" s="61" t="s">
        <v>47</v>
      </c>
      <c r="H22" s="61"/>
      <c r="I22" s="62"/>
      <c r="J22" s="34"/>
      <c r="K22" s="51" t="s">
        <v>48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  <c r="AC22" s="35"/>
    </row>
    <row r="23" spans="1:52" ht="15" customHeight="1" x14ac:dyDescent="0.2">
      <c r="A23" s="33">
        <v>11</v>
      </c>
      <c r="B23" s="47" t="s">
        <v>46</v>
      </c>
      <c r="C23" s="47"/>
      <c r="D23" s="47"/>
      <c r="E23" s="48">
        <v>0</v>
      </c>
      <c r="F23" s="48"/>
      <c r="G23" s="61" t="s">
        <v>49</v>
      </c>
      <c r="H23" s="61"/>
      <c r="I23" s="62"/>
      <c r="J23" s="34"/>
      <c r="K23" s="51" t="s">
        <v>50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  <c r="AC23" s="35"/>
    </row>
    <row r="24" spans="1:52" ht="15" customHeight="1" x14ac:dyDescent="0.2">
      <c r="A24" s="33">
        <v>12</v>
      </c>
      <c r="B24" s="47" t="s">
        <v>51</v>
      </c>
      <c r="C24" s="47"/>
      <c r="D24" s="47"/>
      <c r="E24" s="48">
        <v>0</v>
      </c>
      <c r="F24" s="48"/>
      <c r="G24" s="49" t="s">
        <v>52</v>
      </c>
      <c r="H24" s="49"/>
      <c r="I24" s="50"/>
      <c r="J24" s="36"/>
      <c r="K24" s="51" t="s">
        <v>53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  <c r="AC24" s="35"/>
    </row>
    <row r="25" spans="1:52" ht="15" customHeight="1" thickBot="1" x14ac:dyDescent="0.25">
      <c r="A25" s="37">
        <v>13</v>
      </c>
      <c r="B25" s="54" t="s">
        <v>51</v>
      </c>
      <c r="C25" s="54"/>
      <c r="D25" s="54"/>
      <c r="E25" s="55">
        <v>0</v>
      </c>
      <c r="F25" s="55"/>
      <c r="G25" s="56" t="s">
        <v>54</v>
      </c>
      <c r="H25" s="56"/>
      <c r="I25" s="57"/>
      <c r="J25" s="38"/>
      <c r="K25" s="58" t="s">
        <v>55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60"/>
      <c r="AC25" s="39"/>
    </row>
    <row r="26" spans="1:52" ht="15" customHeight="1" x14ac:dyDescent="0.2">
      <c r="T26" s="40"/>
    </row>
    <row r="28" spans="1:52" ht="35.1" customHeight="1" x14ac:dyDescent="0.2">
      <c r="C28" s="118" t="s">
        <v>57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20"/>
    </row>
    <row r="30" spans="1:52" ht="15" customHeight="1" x14ac:dyDescent="0.2">
      <c r="H30" s="43" t="s">
        <v>56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52" ht="15" customHeight="1" x14ac:dyDescent="0.2">
      <c r="H31" s="41">
        <v>1</v>
      </c>
      <c r="I31" s="44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6"/>
    </row>
    <row r="32" spans="1:52" ht="15" customHeight="1" x14ac:dyDescent="0.2">
      <c r="H32" s="41">
        <v>2</v>
      </c>
      <c r="I32" s="44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6"/>
    </row>
    <row r="33" spans="5:25" ht="15" customHeight="1" x14ac:dyDescent="0.2">
      <c r="E33" s="42"/>
      <c r="F33" s="42"/>
      <c r="G33" s="42"/>
      <c r="H33" s="41">
        <v>3</v>
      </c>
      <c r="I33" s="44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6"/>
      <c r="V33" s="42"/>
      <c r="W33" s="42"/>
      <c r="X33" s="42"/>
      <c r="Y33" s="42"/>
    </row>
    <row r="34" spans="5:25" ht="15" customHeight="1" x14ac:dyDescent="0.2">
      <c r="E34" s="42"/>
      <c r="F34" s="42"/>
      <c r="G34" s="42"/>
      <c r="H34" s="41">
        <v>4</v>
      </c>
      <c r="I34" s="44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/>
      <c r="V34" s="42"/>
      <c r="W34" s="42"/>
      <c r="X34" s="42"/>
      <c r="Y34" s="42"/>
    </row>
    <row r="35" spans="5:25" ht="15" customHeight="1" x14ac:dyDescent="0.2"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5:25" ht="15" customHeight="1" x14ac:dyDescent="0.2"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5:25" ht="15" customHeight="1" x14ac:dyDescent="0.2"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</sheetData>
  <sheetProtection selectLockedCells="1"/>
  <mergeCells count="114">
    <mergeCell ref="A1:AB1"/>
    <mergeCell ref="A2:AB2"/>
    <mergeCell ref="AE2:AP2"/>
    <mergeCell ref="AQ2:BA2"/>
    <mergeCell ref="BE2:BH6"/>
    <mergeCell ref="BI2:BL6"/>
    <mergeCell ref="C5:I5"/>
    <mergeCell ref="M5:S5"/>
    <mergeCell ref="AF5:AP5"/>
    <mergeCell ref="AR5:BA5"/>
    <mergeCell ref="BQ2:BT6"/>
    <mergeCell ref="X3:AA3"/>
    <mergeCell ref="AF3:AP3"/>
    <mergeCell ref="AR3:BA3"/>
    <mergeCell ref="B4:I4"/>
    <mergeCell ref="L4:S4"/>
    <mergeCell ref="U4:AB4"/>
    <mergeCell ref="AF4:AP4"/>
    <mergeCell ref="AR4:BA4"/>
    <mergeCell ref="C6:I6"/>
    <mergeCell ref="M6:S6"/>
    <mergeCell ref="AF6:AP6"/>
    <mergeCell ref="AR6:BA6"/>
    <mergeCell ref="C7:I7"/>
    <mergeCell ref="M7:S7"/>
    <mergeCell ref="AF7:AP7"/>
    <mergeCell ref="AR7:BA7"/>
    <mergeCell ref="BM2:BP6"/>
    <mergeCell ref="BE7:BH11"/>
    <mergeCell ref="BI7:BL11"/>
    <mergeCell ref="BM7:BP11"/>
    <mergeCell ref="C8:I8"/>
    <mergeCell ref="AF8:AP8"/>
    <mergeCell ref="AR8:BA8"/>
    <mergeCell ref="AF9:AP9"/>
    <mergeCell ref="AR9:BA9"/>
    <mergeCell ref="AC10:AC12"/>
    <mergeCell ref="AE12:AL12"/>
    <mergeCell ref="AN12:AS12"/>
    <mergeCell ref="AU12:BA12"/>
    <mergeCell ref="B13:D13"/>
    <mergeCell ref="E13:F13"/>
    <mergeCell ref="G13:I13"/>
    <mergeCell ref="K13:AB13"/>
    <mergeCell ref="AF13:AL13"/>
    <mergeCell ref="A10:A12"/>
    <mergeCell ref="B10:D12"/>
    <mergeCell ref="E10:F12"/>
    <mergeCell ref="G10:I12"/>
    <mergeCell ref="J10:J12"/>
    <mergeCell ref="K10:AB12"/>
    <mergeCell ref="B14:D14"/>
    <mergeCell ref="E14:F14"/>
    <mergeCell ref="G14:I14"/>
    <mergeCell ref="K14:AB14"/>
    <mergeCell ref="AF14:AL14"/>
    <mergeCell ref="B15:D15"/>
    <mergeCell ref="E15:F15"/>
    <mergeCell ref="G15:I15"/>
    <mergeCell ref="K15:AB15"/>
    <mergeCell ref="AF15:AL15"/>
    <mergeCell ref="B16:D16"/>
    <mergeCell ref="E16:F16"/>
    <mergeCell ref="G16:I16"/>
    <mergeCell ref="K16:AB16"/>
    <mergeCell ref="AF16:AL16"/>
    <mergeCell ref="B17:D17"/>
    <mergeCell ref="E17:F17"/>
    <mergeCell ref="G17:I17"/>
    <mergeCell ref="K17:AB17"/>
    <mergeCell ref="AF20:AL20"/>
    <mergeCell ref="B21:D21"/>
    <mergeCell ref="E21:F21"/>
    <mergeCell ref="G21:I21"/>
    <mergeCell ref="K21:AB21"/>
    <mergeCell ref="AF21:AL21"/>
    <mergeCell ref="AU18:AZ18"/>
    <mergeCell ref="B19:D19"/>
    <mergeCell ref="E19:F19"/>
    <mergeCell ref="G19:I19"/>
    <mergeCell ref="K19:AB19"/>
    <mergeCell ref="AF19:AL19"/>
    <mergeCell ref="B18:D18"/>
    <mergeCell ref="E18:F18"/>
    <mergeCell ref="G18:I18"/>
    <mergeCell ref="K18:AB18"/>
    <mergeCell ref="AE18:AL18"/>
    <mergeCell ref="AN18:AS18"/>
    <mergeCell ref="B22:D22"/>
    <mergeCell ref="E22:F22"/>
    <mergeCell ref="G22:I22"/>
    <mergeCell ref="K22:AB22"/>
    <mergeCell ref="B23:D23"/>
    <mergeCell ref="E23:F23"/>
    <mergeCell ref="G23:I23"/>
    <mergeCell ref="K23:AB23"/>
    <mergeCell ref="B20:D20"/>
    <mergeCell ref="E20:F20"/>
    <mergeCell ref="G20:I20"/>
    <mergeCell ref="K20:AB20"/>
    <mergeCell ref="H30:U30"/>
    <mergeCell ref="I31:U31"/>
    <mergeCell ref="I32:U32"/>
    <mergeCell ref="I33:U33"/>
    <mergeCell ref="I34:U34"/>
    <mergeCell ref="B24:D24"/>
    <mergeCell ref="E24:F24"/>
    <mergeCell ref="G24:I24"/>
    <mergeCell ref="K24:AB24"/>
    <mergeCell ref="B25:D25"/>
    <mergeCell ref="E25:F25"/>
    <mergeCell ref="G25:I25"/>
    <mergeCell ref="K25:AB25"/>
    <mergeCell ref="C28:AB28"/>
  </mergeCells>
  <printOptions horizontalCentered="1"/>
  <pageMargins left="0.15748031496062992" right="0.15748031496062992" top="0.19685039370078741" bottom="0.19685039370078741" header="0.19685039370078741" footer="0.51181102362204722"/>
  <pageSetup paperSize="9" scale="92" orientation="portrait" r:id="rId1"/>
  <headerFooter alignWithMargins="0"/>
  <colBreaks count="1" manualBreakCount="1">
    <brk id="29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7</vt:lpstr>
      <vt:lpstr>'7'!Yazdırma_Alanı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KÖTELEK</dc:creator>
  <cp:lastModifiedBy>Mustafa TURKAY</cp:lastModifiedBy>
  <cp:lastPrinted>2026-01-02T13:23:44Z</cp:lastPrinted>
  <dcterms:created xsi:type="dcterms:W3CDTF">2025-12-30T13:48:11Z</dcterms:created>
  <dcterms:modified xsi:type="dcterms:W3CDTF">2026-01-02T13:24:38Z</dcterms:modified>
</cp:coreProperties>
</file>